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9990" activeTab="0"/>
  </bookViews>
  <sheets>
    <sheet name="1" sheetId="1" r:id="rId1"/>
  </sheets>
  <definedNames>
    <definedName name="OLE_LINK1" localSheetId="0">'1'!$A$1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<sst xmlns="http://schemas.openxmlformats.org/spreadsheetml/2006/main" count="162" uniqueCount="46">
  <si>
    <t>E14</t>
  </si>
  <si>
    <t>3U</t>
  </si>
  <si>
    <t>Spiral</t>
  </si>
  <si>
    <t>E27</t>
  </si>
  <si>
    <t>4U</t>
  </si>
  <si>
    <t>Цоколь</t>
  </si>
  <si>
    <t>Тип</t>
  </si>
  <si>
    <t>Мощность</t>
  </si>
  <si>
    <t>Габариты,мм</t>
  </si>
  <si>
    <t>D</t>
  </si>
  <si>
    <t>L</t>
  </si>
  <si>
    <t>Цена</t>
  </si>
  <si>
    <t>Руб.</t>
  </si>
  <si>
    <t>коробке</t>
  </si>
  <si>
    <t>Отличное качество! Срок службы до 10 лет!</t>
  </si>
  <si>
    <t>Лм</t>
  </si>
  <si>
    <t>ч</t>
  </si>
  <si>
    <t>Вт</t>
  </si>
  <si>
    <t>К</t>
  </si>
  <si>
    <t>Geniss</t>
  </si>
  <si>
    <t xml:space="preserve">Super Mini </t>
  </si>
  <si>
    <t>Super Mini</t>
  </si>
  <si>
    <t xml:space="preserve">Extra Mini </t>
  </si>
  <si>
    <t>Extra Mini</t>
  </si>
  <si>
    <t xml:space="preserve">Classic </t>
  </si>
  <si>
    <t>Classic</t>
  </si>
  <si>
    <t xml:space="preserve">Classic  </t>
  </si>
  <si>
    <t>/Наименование</t>
  </si>
  <si>
    <t>поток</t>
  </si>
  <si>
    <t>Световой</t>
  </si>
  <si>
    <t xml:space="preserve">Срок </t>
  </si>
  <si>
    <t>службы</t>
  </si>
  <si>
    <t>Цветовая</t>
  </si>
  <si>
    <t>температ.</t>
  </si>
  <si>
    <t>шт.</t>
  </si>
  <si>
    <t>Кол-во</t>
  </si>
  <si>
    <t>СКИДКИ!!!</t>
  </si>
  <si>
    <t xml:space="preserve">Лампа энергосберегающая LUXRAM </t>
  </si>
  <si>
    <t>Тел./факс: (495) 649 02-58 Казаченко Александр</t>
  </si>
  <si>
    <t xml:space="preserve"> www.interlights.ru</t>
  </si>
  <si>
    <t>Интерсвет</t>
  </si>
  <si>
    <r>
      <t xml:space="preserve">e-mail: </t>
    </r>
    <r>
      <rPr>
        <b/>
        <sz val="12"/>
        <color indexed="30"/>
        <rFont val="Arial Cyr"/>
        <family val="0"/>
      </rPr>
      <t>kazachenkoav@yandex.ru</t>
    </r>
  </si>
  <si>
    <t>до 50</t>
  </si>
  <si>
    <t>до 100</t>
  </si>
  <si>
    <t>до 300</t>
  </si>
  <si>
    <t>до 1000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</si>
</sst>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0"/>
  </numFmts>
  <fonts count="49">
    <font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0"/>
    </font>
    <font>
      <b/>
      <sz val="26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u val="single"/>
      <sz val="14"/>
      <name val="Arial Cyr"/>
      <family val="0"/>
    </font>
    <font>
      <b/>
      <sz val="12"/>
      <color indexed="30"/>
      <name val="Arial Cyr"/>
      <family val="0"/>
    </font>
    <font>
      <b/>
      <sz val="12"/>
      <color indexed="60"/>
      <name val="Arial Cyr"/>
      <family val="0"/>
    </font>
    <font>
      <b/>
      <sz val="12"/>
      <color indexed="8"/>
      <name val="Arial Cyr"/>
      <family val="0"/>
    </font>
    <font>
      <b/>
      <sz val="14"/>
      <color indexed="10"/>
      <name val="Arial Cyr"/>
      <family val="0"/>
    </font>
    <font>
      <b/>
      <sz val="26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29" xfId="0" applyFill="1" applyBorder="1" applyAlignment="1">
      <alignment horizontal="left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11" fillId="33" borderId="31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1" fillId="0" borderId="0" xfId="42" applyAlignment="1" applyProtection="1">
      <alignment horizontal="right"/>
      <protection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5" fillId="0" borderId="0" xfId="42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29" xfId="0" applyFill="1" applyBorder="1" applyAlignment="1">
      <alignment horizontal="left"/>
    </xf>
    <xf numFmtId="0" fontId="0" fillId="34" borderId="28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11" fillId="34" borderId="39" xfId="0" applyFont="1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34" borderId="40" xfId="0" applyFill="1" applyBorder="1" applyAlignment="1">
      <alignment horizontal="left"/>
    </xf>
    <xf numFmtId="0" fontId="0" fillId="34" borderId="3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34" borderId="12" xfId="0" applyFill="1" applyBorder="1" applyAlignment="1">
      <alignment horizontal="left"/>
    </xf>
    <xf numFmtId="0" fontId="11" fillId="34" borderId="14" xfId="0" applyFont="1" applyFill="1" applyBorder="1" applyAlignment="1">
      <alignment horizontal="center"/>
    </xf>
    <xf numFmtId="0" fontId="0" fillId="34" borderId="35" xfId="0" applyFill="1" applyBorder="1" applyAlignment="1">
      <alignment horizontal="left"/>
    </xf>
    <xf numFmtId="0" fontId="0" fillId="34" borderId="42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43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34" borderId="44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19" xfId="0" applyFont="1" applyBorder="1" applyAlignment="1">
      <alignment/>
    </xf>
    <xf numFmtId="0" fontId="0" fillId="33" borderId="35" xfId="0" applyFill="1" applyBorder="1" applyAlignment="1">
      <alignment horizontal="left"/>
    </xf>
    <xf numFmtId="0" fontId="11" fillId="33" borderId="29" xfId="0" applyFont="1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11" fillId="34" borderId="12" xfId="0" applyFont="1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47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31" xfId="0" applyFill="1" applyBorder="1" applyAlignment="1">
      <alignment horizontal="left"/>
    </xf>
    <xf numFmtId="0" fontId="0" fillId="34" borderId="32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12" fillId="34" borderId="31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11" fillId="34" borderId="37" xfId="0" applyFont="1" applyFill="1" applyBorder="1" applyAlignment="1">
      <alignment horizontal="center"/>
    </xf>
    <xf numFmtId="0" fontId="0" fillId="33" borderId="28" xfId="0" applyFill="1" applyBorder="1" applyAlignment="1">
      <alignment horizontal="left"/>
    </xf>
    <xf numFmtId="0" fontId="0" fillId="33" borderId="20" xfId="0" applyFill="1" applyBorder="1" applyAlignment="1">
      <alignment horizontal="center"/>
    </xf>
    <xf numFmtId="0" fontId="0" fillId="33" borderId="51" xfId="0" applyFill="1" applyBorder="1" applyAlignment="1">
      <alignment horizontal="left"/>
    </xf>
    <xf numFmtId="0" fontId="12" fillId="34" borderId="14" xfId="0" applyFont="1" applyFill="1" applyBorder="1" applyAlignment="1">
      <alignment horizontal="center"/>
    </xf>
    <xf numFmtId="0" fontId="12" fillId="34" borderId="37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52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4" borderId="45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32" xfId="0" applyFill="1" applyBorder="1" applyAlignment="1">
      <alignment horizontal="left"/>
    </xf>
    <xf numFmtId="0" fontId="0" fillId="34" borderId="30" xfId="0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4" borderId="51" xfId="0" applyFill="1" applyBorder="1" applyAlignment="1">
      <alignment horizontal="left"/>
    </xf>
    <xf numFmtId="0" fontId="0" fillId="34" borderId="28" xfId="0" applyFill="1" applyBorder="1" applyAlignment="1">
      <alignment horizontal="left"/>
    </xf>
    <xf numFmtId="0" fontId="11" fillId="33" borderId="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0" fillId="34" borderId="42" xfId="0" applyFill="1" applyBorder="1" applyAlignment="1">
      <alignment horizontal="left"/>
    </xf>
    <xf numFmtId="0" fontId="0" fillId="34" borderId="47" xfId="0" applyFill="1" applyBorder="1" applyAlignment="1">
      <alignment horizontal="center"/>
    </xf>
    <xf numFmtId="0" fontId="0" fillId="34" borderId="48" xfId="0" applyFill="1" applyBorder="1" applyAlignment="1">
      <alignment horizontal="center"/>
    </xf>
    <xf numFmtId="0" fontId="0" fillId="34" borderId="49" xfId="0" applyFill="1" applyBorder="1" applyAlignment="1">
      <alignment horizontal="center"/>
    </xf>
    <xf numFmtId="0" fontId="11" fillId="34" borderId="42" xfId="0" applyFont="1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54" xfId="0" applyFont="1" applyFill="1" applyBorder="1" applyAlignment="1">
      <alignment horizontal="center"/>
    </xf>
    <xf numFmtId="0" fontId="4" fillId="34" borderId="55" xfId="0" applyFont="1" applyFill="1" applyBorder="1" applyAlignment="1">
      <alignment horizontal="center"/>
    </xf>
    <xf numFmtId="0" fontId="4" fillId="34" borderId="56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4" borderId="51" xfId="0" applyFont="1" applyFill="1" applyBorder="1" applyAlignment="1">
      <alignment horizontal="center"/>
    </xf>
    <xf numFmtId="0" fontId="4" fillId="34" borderId="51" xfId="0" applyFont="1" applyFill="1" applyBorder="1" applyAlignment="1">
      <alignment horizontal="left"/>
    </xf>
    <xf numFmtId="0" fontId="0" fillId="0" borderId="5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8" xfId="0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left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0" xfId="0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30" xfId="0" applyFill="1" applyBorder="1" applyAlignment="1">
      <alignment horizontal="left"/>
    </xf>
    <xf numFmtId="0" fontId="0" fillId="33" borderId="44" xfId="0" applyFill="1" applyBorder="1" applyAlignment="1">
      <alignment horizontal="center"/>
    </xf>
    <xf numFmtId="0" fontId="0" fillId="33" borderId="36" xfId="0" applyFill="1" applyBorder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11" fillId="34" borderId="22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1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0" fillId="34" borderId="62" xfId="0" applyNumberFormat="1" applyFill="1" applyBorder="1" applyAlignment="1">
      <alignment horizontal="center"/>
    </xf>
    <xf numFmtId="2" fontId="0" fillId="0" borderId="63" xfId="0" applyNumberFormat="1" applyBorder="1" applyAlignment="1">
      <alignment horizontal="center"/>
    </xf>
    <xf numFmtId="2" fontId="0" fillId="35" borderId="63" xfId="0" applyNumberFormat="1" applyFill="1" applyBorder="1" applyAlignment="1">
      <alignment horizontal="center"/>
    </xf>
    <xf numFmtId="2" fontId="0" fillId="0" borderId="64" xfId="0" applyNumberFormat="1" applyBorder="1" applyAlignment="1">
      <alignment horizontal="center"/>
    </xf>
    <xf numFmtId="2" fontId="0" fillId="35" borderId="64" xfId="0" applyNumberFormat="1" applyFill="1" applyBorder="1" applyAlignment="1">
      <alignment horizontal="center"/>
    </xf>
    <xf numFmtId="2" fontId="0" fillId="34" borderId="64" xfId="0" applyNumberFormat="1" applyFill="1" applyBorder="1" applyAlignment="1">
      <alignment horizontal="center"/>
    </xf>
    <xf numFmtId="2" fontId="0" fillId="34" borderId="65" xfId="0" applyNumberFormat="1" applyFill="1" applyBorder="1" applyAlignment="1">
      <alignment horizontal="center"/>
    </xf>
    <xf numFmtId="2" fontId="0" fillId="35" borderId="53" xfId="0" applyNumberFormat="1" applyFill="1" applyBorder="1" applyAlignment="1">
      <alignment horizontal="center"/>
    </xf>
    <xf numFmtId="2" fontId="0" fillId="0" borderId="62" xfId="0" applyNumberFormat="1" applyBorder="1" applyAlignment="1">
      <alignment horizontal="center"/>
    </xf>
    <xf numFmtId="2" fontId="0" fillId="35" borderId="62" xfId="0" applyNumberFormat="1" applyFill="1" applyBorder="1" applyAlignment="1">
      <alignment horizontal="center"/>
    </xf>
    <xf numFmtId="2" fontId="0" fillId="34" borderId="63" xfId="0" applyNumberFormat="1" applyFill="1" applyBorder="1" applyAlignment="1">
      <alignment horizontal="center"/>
    </xf>
    <xf numFmtId="2" fontId="0" fillId="0" borderId="65" xfId="0" applyNumberFormat="1" applyBorder="1" applyAlignment="1">
      <alignment horizontal="center"/>
    </xf>
    <xf numFmtId="2" fontId="0" fillId="35" borderId="65" xfId="0" applyNumberFormat="1" applyFill="1" applyBorder="1" applyAlignment="1">
      <alignment horizontal="center"/>
    </xf>
    <xf numFmtId="2" fontId="0" fillId="34" borderId="53" xfId="0" applyNumberFormat="1" applyFill="1" applyBorder="1" applyAlignment="1">
      <alignment horizontal="center"/>
    </xf>
    <xf numFmtId="2" fontId="3" fillId="35" borderId="64" xfId="0" applyNumberFormat="1" applyFont="1" applyFill="1" applyBorder="1" applyAlignment="1">
      <alignment horizontal="center"/>
    </xf>
    <xf numFmtId="2" fontId="3" fillId="35" borderId="65" xfId="0" applyNumberFormat="1" applyFont="1" applyFill="1" applyBorder="1" applyAlignment="1">
      <alignment horizontal="center"/>
    </xf>
    <xf numFmtId="2" fontId="4" fillId="34" borderId="53" xfId="0" applyNumberFormat="1" applyFont="1" applyFill="1" applyBorder="1" applyAlignment="1">
      <alignment horizontal="center"/>
    </xf>
    <xf numFmtId="2" fontId="3" fillId="0" borderId="64" xfId="0" applyNumberFormat="1" applyFont="1" applyBorder="1" applyAlignment="1">
      <alignment horizontal="center"/>
    </xf>
    <xf numFmtId="2" fontId="3" fillId="0" borderId="65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Relationship Id="rId5" Type="http://schemas.openxmlformats.org/officeDocument/2006/relationships/image" Target="../media/image5.emf" /><Relationship Id="rId6" Type="http://schemas.openxmlformats.org/officeDocument/2006/relationships/image" Target="../media/image3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17</xdr:row>
      <xdr:rowOff>57150</xdr:rowOff>
    </xdr:from>
    <xdr:to>
      <xdr:col>0</xdr:col>
      <xdr:colOff>1238250</xdr:colOff>
      <xdr:row>20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505325"/>
          <a:ext cx="1209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29</xdr:row>
      <xdr:rowOff>85725</xdr:rowOff>
    </xdr:from>
    <xdr:to>
      <xdr:col>0</xdr:col>
      <xdr:colOff>1323975</xdr:colOff>
      <xdr:row>32</xdr:row>
      <xdr:rowOff>95250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953250"/>
          <a:ext cx="1228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23</xdr:row>
      <xdr:rowOff>85725</xdr:rowOff>
    </xdr:from>
    <xdr:to>
      <xdr:col>0</xdr:col>
      <xdr:colOff>1352550</xdr:colOff>
      <xdr:row>26</xdr:row>
      <xdr:rowOff>161925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5743575"/>
          <a:ext cx="1295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36</xdr:row>
      <xdr:rowOff>76200</xdr:rowOff>
    </xdr:from>
    <xdr:to>
      <xdr:col>0</xdr:col>
      <xdr:colOff>1190625</xdr:colOff>
      <xdr:row>39</xdr:row>
      <xdr:rowOff>38100</xdr:rowOff>
    </xdr:to>
    <xdr:pic>
      <xdr:nvPicPr>
        <xdr:cNvPr id="4" name="Picture 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8315325"/>
          <a:ext cx="1085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133350</xdr:rowOff>
    </xdr:from>
    <xdr:to>
      <xdr:col>0</xdr:col>
      <xdr:colOff>1228725</xdr:colOff>
      <xdr:row>44</xdr:row>
      <xdr:rowOff>171450</xdr:rowOff>
    </xdr:to>
    <xdr:pic>
      <xdr:nvPicPr>
        <xdr:cNvPr id="5" name="Picture 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9372600"/>
          <a:ext cx="1228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38100</xdr:rowOff>
    </xdr:from>
    <xdr:to>
      <xdr:col>0</xdr:col>
      <xdr:colOff>1314450</xdr:colOff>
      <xdr:row>54</xdr:row>
      <xdr:rowOff>171450</xdr:rowOff>
    </xdr:to>
    <xdr:pic>
      <xdr:nvPicPr>
        <xdr:cNvPr id="6" name="Picture 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1496675"/>
          <a:ext cx="1314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47</xdr:row>
      <xdr:rowOff>161925</xdr:rowOff>
    </xdr:from>
    <xdr:to>
      <xdr:col>0</xdr:col>
      <xdr:colOff>1323975</xdr:colOff>
      <xdr:row>50</xdr:row>
      <xdr:rowOff>142875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" y="10610850"/>
          <a:ext cx="1304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13</xdr:row>
      <xdr:rowOff>19050</xdr:rowOff>
    </xdr:from>
    <xdr:to>
      <xdr:col>0</xdr:col>
      <xdr:colOff>1066800</xdr:colOff>
      <xdr:row>14</xdr:row>
      <xdr:rowOff>381000</xdr:rowOff>
    </xdr:to>
    <xdr:pic>
      <xdr:nvPicPr>
        <xdr:cNvPr id="8" name="Picture 23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7175" y="3305175"/>
          <a:ext cx="809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zoomScalePageLayoutView="0" workbookViewId="0" topLeftCell="A37">
      <selection activeCell="N8" sqref="N8"/>
    </sheetView>
  </sheetViews>
  <sheetFormatPr defaultColWidth="9.00390625" defaultRowHeight="12.75"/>
  <cols>
    <col min="1" max="1" width="18.00390625" style="0" customWidth="1"/>
    <col min="2" max="2" width="7.625" style="2" customWidth="1"/>
    <col min="3" max="3" width="6.625" style="2" customWidth="1"/>
    <col min="4" max="4" width="13.25390625" style="2" customWidth="1"/>
    <col min="5" max="5" width="9.25390625" style="2" customWidth="1"/>
    <col min="6" max="7" width="9.125" style="2" customWidth="1"/>
    <col min="8" max="8" width="7.25390625" style="2" customWidth="1"/>
    <col min="9" max="9" width="8.875" style="2" customWidth="1"/>
    <col min="10" max="10" width="8.00390625" style="2" customWidth="1"/>
    <col min="11" max="11" width="8.125" style="2" customWidth="1"/>
    <col min="12" max="12" width="8.625" style="2" customWidth="1"/>
    <col min="13" max="13" width="9.625" style="2" hidden="1" customWidth="1"/>
  </cols>
  <sheetData>
    <row r="1" spans="1:12" ht="33">
      <c r="A1" s="45"/>
      <c r="B1" s="46"/>
      <c r="C1" s="46"/>
      <c r="D1" s="49"/>
      <c r="E1" s="174" t="s">
        <v>40</v>
      </c>
      <c r="F1" s="46"/>
      <c r="G1" s="46"/>
      <c r="H1" s="46"/>
      <c r="I1" s="46"/>
      <c r="J1" s="46"/>
      <c r="K1" s="46"/>
      <c r="L1" s="46"/>
    </row>
    <row r="2" spans="1:12" ht="18.75">
      <c r="A2" s="47"/>
      <c r="B2" s="46"/>
      <c r="C2" s="46"/>
      <c r="D2" s="46"/>
      <c r="E2" s="44"/>
      <c r="F2" s="46"/>
      <c r="G2" s="46"/>
      <c r="H2" s="46"/>
      <c r="I2" s="46"/>
      <c r="J2" s="46"/>
      <c r="K2" s="46"/>
      <c r="L2" s="46"/>
    </row>
    <row r="3" spans="1:12" ht="18.75">
      <c r="A3" s="47"/>
      <c r="B3" s="46"/>
      <c r="C3" s="46"/>
      <c r="D3" s="46"/>
      <c r="E3" s="44" t="s">
        <v>38</v>
      </c>
      <c r="F3" s="46"/>
      <c r="G3" s="46"/>
      <c r="H3" s="46"/>
      <c r="I3" s="46"/>
      <c r="J3" s="46"/>
      <c r="K3" s="46"/>
      <c r="L3" s="46"/>
    </row>
    <row r="4" spans="1:12" ht="15.75">
      <c r="A4" s="48"/>
      <c r="B4" s="46"/>
      <c r="C4" s="46"/>
      <c r="D4" s="46"/>
      <c r="E4" s="51" t="s">
        <v>41</v>
      </c>
      <c r="F4" s="46"/>
      <c r="G4" s="46"/>
      <c r="H4" s="46"/>
      <c r="I4" s="46"/>
      <c r="J4" s="46"/>
      <c r="K4" s="46"/>
      <c r="L4" s="46"/>
    </row>
    <row r="5" ht="18">
      <c r="E5" s="50" t="s">
        <v>39</v>
      </c>
    </row>
    <row r="7" ht="18">
      <c r="E7" s="52" t="s">
        <v>37</v>
      </c>
    </row>
    <row r="8" ht="25.5" customHeight="1">
      <c r="E8" s="50" t="s">
        <v>14</v>
      </c>
    </row>
    <row r="9" ht="25.5" customHeight="1">
      <c r="E9" s="173" t="s">
        <v>36</v>
      </c>
    </row>
    <row r="10" ht="33" customHeight="1" thickBot="1">
      <c r="E10" s="173"/>
    </row>
    <row r="11" spans="1:16" ht="12.75">
      <c r="A11" s="12"/>
      <c r="B11" s="1" t="s">
        <v>5</v>
      </c>
      <c r="C11" s="7" t="s">
        <v>6</v>
      </c>
      <c r="D11" s="157" t="s">
        <v>27</v>
      </c>
      <c r="E11" s="3" t="s">
        <v>7</v>
      </c>
      <c r="F11" s="7" t="s">
        <v>32</v>
      </c>
      <c r="G11" s="7" t="s">
        <v>29</v>
      </c>
      <c r="H11" s="165" t="s">
        <v>8</v>
      </c>
      <c r="I11" s="3"/>
      <c r="J11" s="7" t="s">
        <v>30</v>
      </c>
      <c r="K11" s="167" t="s">
        <v>11</v>
      </c>
      <c r="L11" s="1" t="s">
        <v>11</v>
      </c>
      <c r="M11" s="185"/>
      <c r="N11" s="32" t="s">
        <v>11</v>
      </c>
      <c r="O11" s="32" t="s">
        <v>11</v>
      </c>
      <c r="P11" s="157" t="s">
        <v>35</v>
      </c>
    </row>
    <row r="12" spans="1:16" ht="13.5" thickBot="1">
      <c r="A12" s="13"/>
      <c r="B12" s="158"/>
      <c r="C12" s="135"/>
      <c r="D12" s="159"/>
      <c r="E12" s="130"/>
      <c r="F12" s="135" t="s">
        <v>33</v>
      </c>
      <c r="G12" s="135" t="s">
        <v>28</v>
      </c>
      <c r="H12" s="166"/>
      <c r="I12" s="130"/>
      <c r="J12" s="135" t="s">
        <v>31</v>
      </c>
      <c r="K12" s="168" t="s">
        <v>42</v>
      </c>
      <c r="L12" s="158" t="s">
        <v>43</v>
      </c>
      <c r="M12" s="186"/>
      <c r="N12" s="14" t="s">
        <v>44</v>
      </c>
      <c r="O12" s="14" t="s">
        <v>45</v>
      </c>
      <c r="P12" s="159" t="s">
        <v>13</v>
      </c>
    </row>
    <row r="13" spans="1:16" ht="13.5" thickBot="1">
      <c r="A13" s="14"/>
      <c r="B13" s="134"/>
      <c r="C13" s="135"/>
      <c r="D13" s="159"/>
      <c r="E13" s="160" t="s">
        <v>17</v>
      </c>
      <c r="F13" s="54" t="s">
        <v>18</v>
      </c>
      <c r="G13" s="134" t="s">
        <v>15</v>
      </c>
      <c r="H13" s="163" t="s">
        <v>9</v>
      </c>
      <c r="I13" s="164" t="s">
        <v>10</v>
      </c>
      <c r="J13" s="134" t="s">
        <v>16</v>
      </c>
      <c r="K13" s="53" t="s">
        <v>12</v>
      </c>
      <c r="L13" s="183"/>
      <c r="M13" s="183"/>
      <c r="N13" s="184"/>
      <c r="O13" s="184"/>
      <c r="P13" s="160" t="s">
        <v>34</v>
      </c>
    </row>
    <row r="14" spans="1:16" ht="27.75" customHeight="1">
      <c r="A14" s="12"/>
      <c r="B14" s="117" t="s">
        <v>0</v>
      </c>
      <c r="C14" s="161" t="s">
        <v>2</v>
      </c>
      <c r="D14" s="162" t="s">
        <v>19</v>
      </c>
      <c r="E14" s="154">
        <v>9</v>
      </c>
      <c r="F14" s="118">
        <v>2700</v>
      </c>
      <c r="G14" s="118">
        <v>495</v>
      </c>
      <c r="H14" s="119">
        <v>31</v>
      </c>
      <c r="I14" s="119">
        <v>75</v>
      </c>
      <c r="J14" s="120">
        <v>10000</v>
      </c>
      <c r="K14" s="121">
        <v>146.02499999999998</v>
      </c>
      <c r="L14" s="187">
        <f>$K14/1.15</f>
        <v>126.9782608695652</v>
      </c>
      <c r="M14" s="187">
        <f aca="true" t="shared" si="0" ref="M14:M29">$K$14/1.15</f>
        <v>126.9782608695652</v>
      </c>
      <c r="N14" s="187">
        <f>$K14/1.25</f>
        <v>116.81999999999998</v>
      </c>
      <c r="O14" s="187">
        <f>$K14/1.33</f>
        <v>109.79323308270675</v>
      </c>
      <c r="P14" s="154">
        <v>10</v>
      </c>
    </row>
    <row r="15" spans="1:16" ht="32.25" customHeight="1" thickBot="1">
      <c r="A15" s="15"/>
      <c r="B15" s="148" t="s">
        <v>3</v>
      </c>
      <c r="C15" s="153" t="s">
        <v>2</v>
      </c>
      <c r="D15" s="156" t="s">
        <v>19</v>
      </c>
      <c r="E15" s="155">
        <v>9</v>
      </c>
      <c r="F15" s="149">
        <v>2700</v>
      </c>
      <c r="G15" s="149">
        <v>495</v>
      </c>
      <c r="H15" s="150">
        <v>31</v>
      </c>
      <c r="I15" s="150">
        <v>75</v>
      </c>
      <c r="J15" s="151">
        <v>10000</v>
      </c>
      <c r="K15" s="152">
        <v>146.025</v>
      </c>
      <c r="L15" s="188">
        <f aca="true" t="shared" si="1" ref="L15:L55">$K15/1.15</f>
        <v>126.97826086956523</v>
      </c>
      <c r="M15" s="188">
        <f t="shared" si="0"/>
        <v>126.9782608695652</v>
      </c>
      <c r="N15" s="188">
        <f aca="true" t="shared" si="2" ref="N15:N55">$K15/1.25</f>
        <v>116.82000000000001</v>
      </c>
      <c r="O15" s="188">
        <f aca="true" t="shared" si="3" ref="O15:O55">$K15/1.33</f>
        <v>109.79323308270676</v>
      </c>
      <c r="P15" s="155">
        <v>10</v>
      </c>
    </row>
    <row r="16" spans="1:16" ht="15.75">
      <c r="A16" s="12"/>
      <c r="B16" s="18" t="s">
        <v>0</v>
      </c>
      <c r="C16" s="26" t="s">
        <v>2</v>
      </c>
      <c r="D16" s="27" t="s">
        <v>20</v>
      </c>
      <c r="E16" s="18">
        <v>9</v>
      </c>
      <c r="F16" s="30">
        <v>2700</v>
      </c>
      <c r="G16" s="29">
        <v>495</v>
      </c>
      <c r="H16" s="16">
        <v>36</v>
      </c>
      <c r="I16" s="36">
        <v>91</v>
      </c>
      <c r="J16" s="122">
        <v>10000</v>
      </c>
      <c r="K16" s="37">
        <v>136.29</v>
      </c>
      <c r="L16" s="189">
        <f t="shared" si="1"/>
        <v>118.51304347826087</v>
      </c>
      <c r="M16" s="190">
        <f t="shared" si="0"/>
        <v>126.9782608695652</v>
      </c>
      <c r="N16" s="189">
        <f t="shared" si="2"/>
        <v>109.032</v>
      </c>
      <c r="O16" s="189">
        <f t="shared" si="3"/>
        <v>102.4736842105263</v>
      </c>
      <c r="P16" s="30">
        <v>10</v>
      </c>
    </row>
    <row r="17" spans="1:16" ht="15.75">
      <c r="A17" s="13"/>
      <c r="B17" s="19" t="s">
        <v>0</v>
      </c>
      <c r="C17" s="23" t="s">
        <v>2</v>
      </c>
      <c r="D17" s="27" t="s">
        <v>21</v>
      </c>
      <c r="E17" s="19">
        <v>9</v>
      </c>
      <c r="F17" s="24">
        <v>4000</v>
      </c>
      <c r="G17" s="23">
        <v>495</v>
      </c>
      <c r="H17" s="10">
        <v>36</v>
      </c>
      <c r="I17" s="22">
        <v>91</v>
      </c>
      <c r="J17" s="123">
        <v>10000</v>
      </c>
      <c r="K17" s="88">
        <v>136.29</v>
      </c>
      <c r="L17" s="191">
        <f t="shared" si="1"/>
        <v>118.51304347826087</v>
      </c>
      <c r="M17" s="192">
        <f t="shared" si="0"/>
        <v>126.9782608695652</v>
      </c>
      <c r="N17" s="191">
        <f t="shared" si="2"/>
        <v>109.032</v>
      </c>
      <c r="O17" s="191">
        <f t="shared" si="3"/>
        <v>102.4736842105263</v>
      </c>
      <c r="P17" s="24">
        <v>10</v>
      </c>
    </row>
    <row r="18" spans="1:16" ht="15.75">
      <c r="A18" s="13"/>
      <c r="B18" s="19" t="s">
        <v>0</v>
      </c>
      <c r="C18" s="23" t="s">
        <v>2</v>
      </c>
      <c r="D18" s="27" t="s">
        <v>20</v>
      </c>
      <c r="E18" s="19">
        <v>11</v>
      </c>
      <c r="F18" s="24">
        <v>2700</v>
      </c>
      <c r="G18" s="23">
        <v>605</v>
      </c>
      <c r="H18" s="10">
        <v>36</v>
      </c>
      <c r="I18" s="22">
        <v>94</v>
      </c>
      <c r="J18" s="123">
        <v>10000</v>
      </c>
      <c r="K18" s="88">
        <v>136.29</v>
      </c>
      <c r="L18" s="191">
        <f t="shared" si="1"/>
        <v>118.51304347826087</v>
      </c>
      <c r="M18" s="192">
        <f t="shared" si="0"/>
        <v>126.9782608695652</v>
      </c>
      <c r="N18" s="191">
        <f t="shared" si="2"/>
        <v>109.032</v>
      </c>
      <c r="O18" s="191">
        <f t="shared" si="3"/>
        <v>102.4736842105263</v>
      </c>
      <c r="P18" s="24">
        <v>10</v>
      </c>
    </row>
    <row r="19" spans="1:16" ht="15.75">
      <c r="A19" s="13"/>
      <c r="B19" s="95" t="s">
        <v>0</v>
      </c>
      <c r="C19" s="96" t="s">
        <v>2</v>
      </c>
      <c r="D19" s="97" t="s">
        <v>20</v>
      </c>
      <c r="E19" s="95">
        <v>11</v>
      </c>
      <c r="F19" s="98">
        <v>4000</v>
      </c>
      <c r="G19" s="96">
        <v>605</v>
      </c>
      <c r="H19" s="99">
        <v>36</v>
      </c>
      <c r="I19" s="100">
        <v>94</v>
      </c>
      <c r="J19" s="124">
        <v>10000</v>
      </c>
      <c r="K19" s="138">
        <v>136.29</v>
      </c>
      <c r="L19" s="191">
        <f t="shared" si="1"/>
        <v>118.51304347826087</v>
      </c>
      <c r="M19" s="192">
        <f t="shared" si="0"/>
        <v>126.9782608695652</v>
      </c>
      <c r="N19" s="191">
        <f t="shared" si="2"/>
        <v>109.032</v>
      </c>
      <c r="O19" s="191">
        <f t="shared" si="3"/>
        <v>102.4736842105263</v>
      </c>
      <c r="P19" s="98">
        <v>10</v>
      </c>
    </row>
    <row r="20" spans="1:16" ht="15.75">
      <c r="A20" s="13"/>
      <c r="B20" s="55" t="s">
        <v>3</v>
      </c>
      <c r="C20" s="56" t="s">
        <v>2</v>
      </c>
      <c r="D20" s="70" t="s">
        <v>20</v>
      </c>
      <c r="E20" s="55">
        <v>9</v>
      </c>
      <c r="F20" s="58">
        <v>2700</v>
      </c>
      <c r="G20" s="56">
        <v>495</v>
      </c>
      <c r="H20" s="59">
        <v>38</v>
      </c>
      <c r="I20" s="74">
        <v>85</v>
      </c>
      <c r="J20" s="125">
        <v>10000</v>
      </c>
      <c r="K20" s="139">
        <v>136.29</v>
      </c>
      <c r="L20" s="193">
        <f t="shared" si="1"/>
        <v>118.51304347826087</v>
      </c>
      <c r="M20" s="193">
        <f t="shared" si="0"/>
        <v>126.9782608695652</v>
      </c>
      <c r="N20" s="193">
        <f t="shared" si="2"/>
        <v>109.032</v>
      </c>
      <c r="O20" s="193">
        <f t="shared" si="3"/>
        <v>102.4736842105263</v>
      </c>
      <c r="P20" s="58">
        <v>10</v>
      </c>
    </row>
    <row r="21" spans="1:16" ht="15.75">
      <c r="A21" s="13"/>
      <c r="B21" s="55" t="s">
        <v>3</v>
      </c>
      <c r="C21" s="56" t="s">
        <v>2</v>
      </c>
      <c r="D21" s="57" t="s">
        <v>20</v>
      </c>
      <c r="E21" s="55">
        <v>9</v>
      </c>
      <c r="F21" s="58">
        <v>4000</v>
      </c>
      <c r="G21" s="78">
        <v>495</v>
      </c>
      <c r="H21" s="59">
        <v>38</v>
      </c>
      <c r="I21" s="74">
        <v>85</v>
      </c>
      <c r="J21" s="125">
        <v>10000</v>
      </c>
      <c r="K21" s="90">
        <v>136.29</v>
      </c>
      <c r="L21" s="193">
        <f t="shared" si="1"/>
        <v>118.51304347826087</v>
      </c>
      <c r="M21" s="193">
        <f t="shared" si="0"/>
        <v>126.9782608695652</v>
      </c>
      <c r="N21" s="193">
        <f t="shared" si="2"/>
        <v>109.032</v>
      </c>
      <c r="O21" s="193">
        <f t="shared" si="3"/>
        <v>102.4736842105263</v>
      </c>
      <c r="P21" s="58">
        <v>10</v>
      </c>
    </row>
    <row r="22" spans="1:16" ht="15.75">
      <c r="A22" s="13"/>
      <c r="B22" s="55" t="s">
        <v>3</v>
      </c>
      <c r="C22" s="56" t="s">
        <v>2</v>
      </c>
      <c r="D22" s="57" t="s">
        <v>20</v>
      </c>
      <c r="E22" s="55">
        <v>11</v>
      </c>
      <c r="F22" s="58">
        <v>2700</v>
      </c>
      <c r="G22" s="56">
        <v>605</v>
      </c>
      <c r="H22" s="59">
        <v>38</v>
      </c>
      <c r="I22" s="74">
        <v>88</v>
      </c>
      <c r="J22" s="125">
        <v>10000</v>
      </c>
      <c r="K22" s="90">
        <v>136.29</v>
      </c>
      <c r="L22" s="193">
        <f t="shared" si="1"/>
        <v>118.51304347826087</v>
      </c>
      <c r="M22" s="193">
        <f t="shared" si="0"/>
        <v>126.9782608695652</v>
      </c>
      <c r="N22" s="193">
        <f t="shared" si="2"/>
        <v>109.032</v>
      </c>
      <c r="O22" s="193">
        <f t="shared" si="3"/>
        <v>102.4736842105263</v>
      </c>
      <c r="P22" s="58">
        <v>10</v>
      </c>
    </row>
    <row r="23" spans="1:16" ht="16.5" thickBot="1">
      <c r="A23" s="15"/>
      <c r="B23" s="63" t="s">
        <v>3</v>
      </c>
      <c r="C23" s="64" t="s">
        <v>2</v>
      </c>
      <c r="D23" s="65" t="s">
        <v>20</v>
      </c>
      <c r="E23" s="63">
        <v>11</v>
      </c>
      <c r="F23" s="66">
        <v>4000</v>
      </c>
      <c r="G23" s="64">
        <v>605</v>
      </c>
      <c r="H23" s="67">
        <v>38</v>
      </c>
      <c r="I23" s="75">
        <v>88</v>
      </c>
      <c r="J23" s="126">
        <v>10000</v>
      </c>
      <c r="K23" s="91">
        <v>136.29</v>
      </c>
      <c r="L23" s="194">
        <f t="shared" si="1"/>
        <v>118.51304347826087</v>
      </c>
      <c r="M23" s="194">
        <f t="shared" si="0"/>
        <v>126.9782608695652</v>
      </c>
      <c r="N23" s="194">
        <f t="shared" si="2"/>
        <v>109.032</v>
      </c>
      <c r="O23" s="194">
        <f t="shared" si="3"/>
        <v>102.4736842105263</v>
      </c>
      <c r="P23" s="66">
        <v>10</v>
      </c>
    </row>
    <row r="24" spans="1:16" ht="15.75">
      <c r="A24" s="32"/>
      <c r="B24" s="18" t="s">
        <v>0</v>
      </c>
      <c r="C24" s="26" t="s">
        <v>1</v>
      </c>
      <c r="D24" s="27" t="s">
        <v>20</v>
      </c>
      <c r="E24" s="21">
        <v>9</v>
      </c>
      <c r="F24" s="28">
        <v>2700</v>
      </c>
      <c r="G24" s="26">
        <v>495</v>
      </c>
      <c r="H24" s="9">
        <v>32</v>
      </c>
      <c r="I24" s="92">
        <v>95</v>
      </c>
      <c r="J24" s="127">
        <v>10000</v>
      </c>
      <c r="K24" s="175">
        <v>136.29</v>
      </c>
      <c r="L24" s="187">
        <f t="shared" si="1"/>
        <v>118.51304347826087</v>
      </c>
      <c r="M24" s="195">
        <f t="shared" si="0"/>
        <v>126.9782608695652</v>
      </c>
      <c r="N24" s="187">
        <f t="shared" si="2"/>
        <v>109.032</v>
      </c>
      <c r="O24" s="187">
        <f t="shared" si="3"/>
        <v>102.4736842105263</v>
      </c>
      <c r="P24" s="28">
        <v>10</v>
      </c>
    </row>
    <row r="25" spans="1:16" ht="15.75">
      <c r="A25" s="33"/>
      <c r="B25" s="19" t="s">
        <v>0</v>
      </c>
      <c r="C25" s="23" t="s">
        <v>1</v>
      </c>
      <c r="D25" s="27" t="s">
        <v>20</v>
      </c>
      <c r="E25" s="19">
        <v>9</v>
      </c>
      <c r="F25" s="24">
        <v>4000</v>
      </c>
      <c r="G25" s="26">
        <v>495</v>
      </c>
      <c r="H25" s="10">
        <v>32</v>
      </c>
      <c r="I25" s="22">
        <v>95</v>
      </c>
      <c r="J25" s="123">
        <v>10000</v>
      </c>
      <c r="K25" s="109">
        <v>136.29</v>
      </c>
      <c r="L25" s="191">
        <f t="shared" si="1"/>
        <v>118.51304347826087</v>
      </c>
      <c r="M25" s="192">
        <f t="shared" si="0"/>
        <v>126.9782608695652</v>
      </c>
      <c r="N25" s="191">
        <f t="shared" si="2"/>
        <v>109.032</v>
      </c>
      <c r="O25" s="191">
        <f t="shared" si="3"/>
        <v>102.4736842105263</v>
      </c>
      <c r="P25" s="24">
        <v>10</v>
      </c>
    </row>
    <row r="26" spans="1:16" ht="15.75">
      <c r="A26" s="33"/>
      <c r="B26" s="19" t="s">
        <v>0</v>
      </c>
      <c r="C26" s="23" t="s">
        <v>1</v>
      </c>
      <c r="D26" s="27" t="s">
        <v>20</v>
      </c>
      <c r="E26" s="19">
        <v>11</v>
      </c>
      <c r="F26" s="24">
        <v>2700</v>
      </c>
      <c r="G26" s="23">
        <v>550</v>
      </c>
      <c r="H26" s="10">
        <v>32</v>
      </c>
      <c r="I26" s="22">
        <v>95</v>
      </c>
      <c r="J26" s="123">
        <v>10000</v>
      </c>
      <c r="K26" s="109">
        <v>136.29</v>
      </c>
      <c r="L26" s="191">
        <f t="shared" si="1"/>
        <v>118.51304347826087</v>
      </c>
      <c r="M26" s="192">
        <f t="shared" si="0"/>
        <v>126.9782608695652</v>
      </c>
      <c r="N26" s="191">
        <f t="shared" si="2"/>
        <v>109.032</v>
      </c>
      <c r="O26" s="191">
        <f t="shared" si="3"/>
        <v>102.4736842105263</v>
      </c>
      <c r="P26" s="24">
        <v>10</v>
      </c>
    </row>
    <row r="27" spans="1:16" ht="16.5" thickBot="1">
      <c r="A27" s="14"/>
      <c r="B27" s="95" t="s">
        <v>0</v>
      </c>
      <c r="C27" s="96" t="s">
        <v>1</v>
      </c>
      <c r="D27" s="97" t="s">
        <v>20</v>
      </c>
      <c r="E27" s="95">
        <v>11</v>
      </c>
      <c r="F27" s="98">
        <v>4000</v>
      </c>
      <c r="G27" s="96">
        <v>550</v>
      </c>
      <c r="H27" s="99">
        <v>32</v>
      </c>
      <c r="I27" s="100">
        <v>95</v>
      </c>
      <c r="J27" s="128">
        <v>10000</v>
      </c>
      <c r="K27" s="176">
        <v>136.29</v>
      </c>
      <c r="L27" s="196">
        <f t="shared" si="1"/>
        <v>118.51304347826087</v>
      </c>
      <c r="M27" s="197">
        <f t="shared" si="0"/>
        <v>126.9782608695652</v>
      </c>
      <c r="N27" s="196">
        <f t="shared" si="2"/>
        <v>109.032</v>
      </c>
      <c r="O27" s="196">
        <f t="shared" si="3"/>
        <v>102.4736842105263</v>
      </c>
      <c r="P27" s="98">
        <v>10</v>
      </c>
    </row>
    <row r="28" spans="1:16" ht="15.75">
      <c r="A28" s="32"/>
      <c r="B28" s="101" t="s">
        <v>0</v>
      </c>
      <c r="C28" s="102" t="s">
        <v>2</v>
      </c>
      <c r="D28" s="103" t="s">
        <v>22</v>
      </c>
      <c r="E28" s="94">
        <v>13</v>
      </c>
      <c r="F28" s="104">
        <v>2700</v>
      </c>
      <c r="G28" s="102">
        <v>715</v>
      </c>
      <c r="H28" s="105">
        <v>48</v>
      </c>
      <c r="I28" s="106">
        <v>110</v>
      </c>
      <c r="J28" s="79">
        <v>6000</v>
      </c>
      <c r="K28" s="107">
        <v>115.05000000000001</v>
      </c>
      <c r="L28" s="198">
        <f t="shared" si="1"/>
        <v>100.04347826086958</v>
      </c>
      <c r="M28" s="198">
        <f t="shared" si="0"/>
        <v>126.9782608695652</v>
      </c>
      <c r="N28" s="198">
        <f t="shared" si="2"/>
        <v>92.04</v>
      </c>
      <c r="O28" s="198">
        <f t="shared" si="3"/>
        <v>86.50375939849624</v>
      </c>
      <c r="P28" s="104">
        <v>10</v>
      </c>
    </row>
    <row r="29" spans="1:16" ht="15.75">
      <c r="A29" s="33"/>
      <c r="B29" s="55" t="s">
        <v>0</v>
      </c>
      <c r="C29" s="56" t="s">
        <v>2</v>
      </c>
      <c r="D29" s="70" t="s">
        <v>22</v>
      </c>
      <c r="E29" s="55">
        <v>13</v>
      </c>
      <c r="F29" s="58">
        <v>4000</v>
      </c>
      <c r="G29" s="56">
        <v>715</v>
      </c>
      <c r="H29" s="59">
        <v>48</v>
      </c>
      <c r="I29" s="74">
        <v>110</v>
      </c>
      <c r="J29" s="55">
        <v>6000</v>
      </c>
      <c r="K29" s="108">
        <v>115.05000000000001</v>
      </c>
      <c r="L29" s="193">
        <f t="shared" si="1"/>
        <v>100.04347826086958</v>
      </c>
      <c r="M29" s="193">
        <f t="shared" si="0"/>
        <v>126.9782608695652</v>
      </c>
      <c r="N29" s="193">
        <f t="shared" si="2"/>
        <v>92.04</v>
      </c>
      <c r="O29" s="193">
        <f t="shared" si="3"/>
        <v>86.50375939849624</v>
      </c>
      <c r="P29" s="58">
        <v>10</v>
      </c>
    </row>
    <row r="30" spans="1:16" ht="15.75">
      <c r="A30" s="33"/>
      <c r="B30" s="55" t="s">
        <v>0</v>
      </c>
      <c r="C30" s="56" t="s">
        <v>2</v>
      </c>
      <c r="D30" s="70" t="s">
        <v>22</v>
      </c>
      <c r="E30" s="55">
        <v>15</v>
      </c>
      <c r="F30" s="58">
        <v>2700</v>
      </c>
      <c r="G30" s="56">
        <v>825</v>
      </c>
      <c r="H30" s="59">
        <v>48</v>
      </c>
      <c r="I30" s="74">
        <v>115</v>
      </c>
      <c r="J30" s="55">
        <v>6000</v>
      </c>
      <c r="K30" s="93">
        <v>120.35999999999999</v>
      </c>
      <c r="L30" s="193">
        <f t="shared" si="1"/>
        <v>104.66086956521738</v>
      </c>
      <c r="M30" s="193">
        <f aca="true" t="shared" si="4" ref="M30:M55">$K$14/1.15</f>
        <v>126.9782608695652</v>
      </c>
      <c r="N30" s="193">
        <f t="shared" si="2"/>
        <v>96.28799999999998</v>
      </c>
      <c r="O30" s="193">
        <f t="shared" si="3"/>
        <v>90.49624060150374</v>
      </c>
      <c r="P30" s="58">
        <v>10</v>
      </c>
    </row>
    <row r="31" spans="1:16" ht="15.75">
      <c r="A31" s="33"/>
      <c r="B31" s="83" t="s">
        <v>0</v>
      </c>
      <c r="C31" s="73" t="s">
        <v>2</v>
      </c>
      <c r="D31" s="140" t="s">
        <v>22</v>
      </c>
      <c r="E31" s="83">
        <v>15</v>
      </c>
      <c r="F31" s="141">
        <v>4000</v>
      </c>
      <c r="G31" s="73">
        <v>825</v>
      </c>
      <c r="H31" s="142">
        <v>48</v>
      </c>
      <c r="I31" s="143">
        <v>115</v>
      </c>
      <c r="J31" s="83">
        <v>6000</v>
      </c>
      <c r="K31" s="144">
        <v>120.35999999999999</v>
      </c>
      <c r="L31" s="193">
        <f t="shared" si="1"/>
        <v>104.66086956521738</v>
      </c>
      <c r="M31" s="193">
        <f t="shared" si="4"/>
        <v>126.9782608695652</v>
      </c>
      <c r="N31" s="193">
        <f t="shared" si="2"/>
        <v>96.28799999999998</v>
      </c>
      <c r="O31" s="193">
        <f t="shared" si="3"/>
        <v>90.49624060150374</v>
      </c>
      <c r="P31" s="141">
        <v>10</v>
      </c>
    </row>
    <row r="32" spans="1:16" ht="15" customHeight="1">
      <c r="A32" s="33"/>
      <c r="B32" s="19" t="s">
        <v>3</v>
      </c>
      <c r="C32" s="23" t="s">
        <v>2</v>
      </c>
      <c r="D32" s="31" t="s">
        <v>22</v>
      </c>
      <c r="E32" s="19">
        <v>13</v>
      </c>
      <c r="F32" s="24">
        <v>2700</v>
      </c>
      <c r="G32" s="23">
        <v>715</v>
      </c>
      <c r="H32" s="10">
        <v>48</v>
      </c>
      <c r="I32" s="22">
        <v>107</v>
      </c>
      <c r="J32" s="19">
        <v>6000</v>
      </c>
      <c r="K32" s="38">
        <v>115.05000000000001</v>
      </c>
      <c r="L32" s="191">
        <f t="shared" si="1"/>
        <v>100.04347826086958</v>
      </c>
      <c r="M32" s="192">
        <f t="shared" si="4"/>
        <v>126.9782608695652</v>
      </c>
      <c r="N32" s="191">
        <f t="shared" si="2"/>
        <v>92.04</v>
      </c>
      <c r="O32" s="191">
        <f t="shared" si="3"/>
        <v>86.50375939849624</v>
      </c>
      <c r="P32" s="24">
        <v>10</v>
      </c>
    </row>
    <row r="33" spans="1:16" ht="15" customHeight="1">
      <c r="A33" s="13"/>
      <c r="B33" s="19" t="s">
        <v>3</v>
      </c>
      <c r="C33" s="23" t="s">
        <v>2</v>
      </c>
      <c r="D33" s="31" t="s">
        <v>22</v>
      </c>
      <c r="E33" s="19">
        <v>13</v>
      </c>
      <c r="F33" s="24">
        <v>4000</v>
      </c>
      <c r="G33" s="23">
        <v>715</v>
      </c>
      <c r="H33" s="10">
        <v>48</v>
      </c>
      <c r="I33" s="22">
        <v>107</v>
      </c>
      <c r="J33" s="19">
        <v>6000</v>
      </c>
      <c r="K33" s="38">
        <v>115.05000000000001</v>
      </c>
      <c r="L33" s="191">
        <f t="shared" si="1"/>
        <v>100.04347826086958</v>
      </c>
      <c r="M33" s="192">
        <f t="shared" si="4"/>
        <v>126.9782608695652</v>
      </c>
      <c r="N33" s="191">
        <f t="shared" si="2"/>
        <v>92.04</v>
      </c>
      <c r="O33" s="191">
        <f t="shared" si="3"/>
        <v>86.50375939849624</v>
      </c>
      <c r="P33" s="24">
        <v>10</v>
      </c>
    </row>
    <row r="34" spans="1:16" ht="15.75" customHeight="1">
      <c r="A34" s="13"/>
      <c r="B34" s="19" t="s">
        <v>3</v>
      </c>
      <c r="C34" s="23" t="s">
        <v>2</v>
      </c>
      <c r="D34" s="31" t="s">
        <v>22</v>
      </c>
      <c r="E34" s="19">
        <v>15</v>
      </c>
      <c r="F34" s="24">
        <v>2700</v>
      </c>
      <c r="G34" s="23">
        <v>825</v>
      </c>
      <c r="H34" s="10">
        <v>48</v>
      </c>
      <c r="I34" s="22">
        <v>112</v>
      </c>
      <c r="J34" s="19">
        <v>6000</v>
      </c>
      <c r="K34" s="109">
        <v>120.35999999999999</v>
      </c>
      <c r="L34" s="191">
        <f t="shared" si="1"/>
        <v>104.66086956521738</v>
      </c>
      <c r="M34" s="192">
        <f t="shared" si="4"/>
        <v>126.9782608695652</v>
      </c>
      <c r="N34" s="191">
        <f t="shared" si="2"/>
        <v>96.28799999999998</v>
      </c>
      <c r="O34" s="191">
        <f t="shared" si="3"/>
        <v>90.49624060150374</v>
      </c>
      <c r="P34" s="24">
        <v>10</v>
      </c>
    </row>
    <row r="35" spans="1:16" ht="14.25" customHeight="1" thickBot="1">
      <c r="A35" s="15"/>
      <c r="B35" s="20" t="s">
        <v>3</v>
      </c>
      <c r="C35" s="41" t="s">
        <v>2</v>
      </c>
      <c r="D35" s="87" t="s">
        <v>22</v>
      </c>
      <c r="E35" s="20">
        <v>15</v>
      </c>
      <c r="F35" s="42">
        <v>4000</v>
      </c>
      <c r="G35" s="41">
        <v>825</v>
      </c>
      <c r="H35" s="11">
        <v>48</v>
      </c>
      <c r="I35" s="89">
        <v>112</v>
      </c>
      <c r="J35" s="20">
        <v>6000</v>
      </c>
      <c r="K35" s="110">
        <v>120.35999999999999</v>
      </c>
      <c r="L35" s="199">
        <f t="shared" si="1"/>
        <v>104.66086956521738</v>
      </c>
      <c r="M35" s="200">
        <f t="shared" si="4"/>
        <v>126.9782608695652</v>
      </c>
      <c r="N35" s="199">
        <f t="shared" si="2"/>
        <v>96.28799999999998</v>
      </c>
      <c r="O35" s="199">
        <f t="shared" si="3"/>
        <v>90.49624060150374</v>
      </c>
      <c r="P35" s="42">
        <v>10</v>
      </c>
    </row>
    <row r="36" spans="1:16" ht="16.5" customHeight="1">
      <c r="A36" s="12"/>
      <c r="B36" s="94" t="s">
        <v>0</v>
      </c>
      <c r="C36" s="131" t="s">
        <v>1</v>
      </c>
      <c r="D36" s="132" t="s">
        <v>23</v>
      </c>
      <c r="E36" s="94">
        <v>15</v>
      </c>
      <c r="F36" s="94">
        <v>2700</v>
      </c>
      <c r="G36" s="131">
        <v>750</v>
      </c>
      <c r="H36" s="131">
        <v>39</v>
      </c>
      <c r="I36" s="101">
        <v>134</v>
      </c>
      <c r="J36" s="94">
        <v>6000</v>
      </c>
      <c r="K36" s="177">
        <v>115.05000000000001</v>
      </c>
      <c r="L36" s="201">
        <f t="shared" si="1"/>
        <v>100.04347826086958</v>
      </c>
      <c r="M36" s="201">
        <f t="shared" si="4"/>
        <v>126.9782608695652</v>
      </c>
      <c r="N36" s="201">
        <f t="shared" si="2"/>
        <v>92.04</v>
      </c>
      <c r="O36" s="201">
        <f t="shared" si="3"/>
        <v>86.50375939849624</v>
      </c>
      <c r="P36" s="104">
        <v>10</v>
      </c>
    </row>
    <row r="37" spans="1:16" ht="15" customHeight="1">
      <c r="A37" s="13"/>
      <c r="B37" s="55" t="s">
        <v>0</v>
      </c>
      <c r="C37" s="61" t="s">
        <v>1</v>
      </c>
      <c r="D37" s="137" t="s">
        <v>23</v>
      </c>
      <c r="E37" s="55">
        <v>15</v>
      </c>
      <c r="F37" s="55">
        <v>4000</v>
      </c>
      <c r="G37" s="61">
        <v>750</v>
      </c>
      <c r="H37" s="61">
        <v>39</v>
      </c>
      <c r="I37" s="60">
        <v>134</v>
      </c>
      <c r="J37" s="55">
        <v>6000</v>
      </c>
      <c r="K37" s="71">
        <v>115.05000000000001</v>
      </c>
      <c r="L37" s="193">
        <f t="shared" si="1"/>
        <v>100.04347826086958</v>
      </c>
      <c r="M37" s="193">
        <f t="shared" si="4"/>
        <v>126.9782608695652</v>
      </c>
      <c r="N37" s="193">
        <f t="shared" si="2"/>
        <v>92.04</v>
      </c>
      <c r="O37" s="193">
        <f t="shared" si="3"/>
        <v>86.50375939849624</v>
      </c>
      <c r="P37" s="58">
        <v>10</v>
      </c>
    </row>
    <row r="38" spans="1:16" ht="15.75">
      <c r="A38" s="13"/>
      <c r="B38" s="21" t="s">
        <v>3</v>
      </c>
      <c r="C38" s="169" t="s">
        <v>1</v>
      </c>
      <c r="D38" s="170" t="s">
        <v>22</v>
      </c>
      <c r="E38" s="26">
        <v>9</v>
      </c>
      <c r="F38" s="21">
        <v>2700</v>
      </c>
      <c r="G38" s="26">
        <v>450</v>
      </c>
      <c r="H38" s="169">
        <v>39</v>
      </c>
      <c r="I38" s="171">
        <v>112</v>
      </c>
      <c r="J38" s="21">
        <v>6000</v>
      </c>
      <c r="K38" s="178">
        <v>109.74</v>
      </c>
      <c r="L38" s="191">
        <f t="shared" si="1"/>
        <v>95.42608695652174</v>
      </c>
      <c r="M38" s="192">
        <f t="shared" si="4"/>
        <v>126.9782608695652</v>
      </c>
      <c r="N38" s="191">
        <f t="shared" si="2"/>
        <v>87.792</v>
      </c>
      <c r="O38" s="191">
        <f t="shared" si="3"/>
        <v>82.51127819548871</v>
      </c>
      <c r="P38" s="28">
        <v>10</v>
      </c>
    </row>
    <row r="39" spans="1:16" ht="15.75">
      <c r="A39" s="13"/>
      <c r="B39" s="19" t="s">
        <v>3</v>
      </c>
      <c r="C39" s="25" t="s">
        <v>1</v>
      </c>
      <c r="D39" s="170" t="s">
        <v>22</v>
      </c>
      <c r="E39" s="23">
        <v>9</v>
      </c>
      <c r="F39" s="19">
        <v>4000</v>
      </c>
      <c r="G39" s="23">
        <v>450</v>
      </c>
      <c r="H39" s="25">
        <v>39</v>
      </c>
      <c r="I39" s="146">
        <v>112</v>
      </c>
      <c r="J39" s="21">
        <v>6000</v>
      </c>
      <c r="K39" s="179">
        <v>109.74</v>
      </c>
      <c r="L39" s="191">
        <f t="shared" si="1"/>
        <v>95.42608695652174</v>
      </c>
      <c r="M39" s="192">
        <f t="shared" si="4"/>
        <v>126.9782608695652</v>
      </c>
      <c r="N39" s="191">
        <f t="shared" si="2"/>
        <v>87.792</v>
      </c>
      <c r="O39" s="191">
        <f t="shared" si="3"/>
        <v>82.51127819548871</v>
      </c>
      <c r="P39" s="24">
        <v>10</v>
      </c>
    </row>
    <row r="40" spans="1:16" ht="15.75">
      <c r="A40" s="13"/>
      <c r="B40" s="19" t="s">
        <v>3</v>
      </c>
      <c r="C40" s="25" t="s">
        <v>1</v>
      </c>
      <c r="D40" s="112" t="s">
        <v>22</v>
      </c>
      <c r="E40" s="23">
        <v>11</v>
      </c>
      <c r="F40" s="19">
        <v>2700</v>
      </c>
      <c r="G40" s="23">
        <v>550</v>
      </c>
      <c r="H40" s="25">
        <v>39</v>
      </c>
      <c r="I40" s="146">
        <v>117</v>
      </c>
      <c r="J40" s="21">
        <v>6000</v>
      </c>
      <c r="K40" s="179">
        <v>109.74</v>
      </c>
      <c r="L40" s="191">
        <f t="shared" si="1"/>
        <v>95.42608695652174</v>
      </c>
      <c r="M40" s="192">
        <f t="shared" si="4"/>
        <v>126.9782608695652</v>
      </c>
      <c r="N40" s="191">
        <f t="shared" si="2"/>
        <v>87.792</v>
      </c>
      <c r="O40" s="191">
        <f t="shared" si="3"/>
        <v>82.51127819548871</v>
      </c>
      <c r="P40" s="24">
        <v>10</v>
      </c>
    </row>
    <row r="41" spans="1:16" ht="16.5" thickBot="1">
      <c r="A41" s="15"/>
      <c r="B41" s="20" t="s">
        <v>3</v>
      </c>
      <c r="C41" s="43" t="s">
        <v>1</v>
      </c>
      <c r="D41" s="172" t="s">
        <v>22</v>
      </c>
      <c r="E41" s="41">
        <v>11</v>
      </c>
      <c r="F41" s="20">
        <v>4000</v>
      </c>
      <c r="G41" s="41">
        <v>550</v>
      </c>
      <c r="H41" s="43">
        <v>39</v>
      </c>
      <c r="I41" s="147">
        <v>117</v>
      </c>
      <c r="J41" s="20">
        <v>6000</v>
      </c>
      <c r="K41" s="180">
        <v>109.74</v>
      </c>
      <c r="L41" s="199">
        <f t="shared" si="1"/>
        <v>95.42608695652174</v>
      </c>
      <c r="M41" s="200">
        <f t="shared" si="4"/>
        <v>126.9782608695652</v>
      </c>
      <c r="N41" s="199">
        <f t="shared" si="2"/>
        <v>87.792</v>
      </c>
      <c r="O41" s="199">
        <f t="shared" si="3"/>
        <v>82.51127819548871</v>
      </c>
      <c r="P41" s="42">
        <v>10</v>
      </c>
    </row>
    <row r="42" spans="1:16" ht="15.75">
      <c r="A42" s="32"/>
      <c r="B42" s="78" t="s">
        <v>3</v>
      </c>
      <c r="C42" s="82" t="s">
        <v>4</v>
      </c>
      <c r="D42" s="133" t="s">
        <v>22</v>
      </c>
      <c r="E42" s="80">
        <v>15</v>
      </c>
      <c r="F42" s="80">
        <v>2700</v>
      </c>
      <c r="G42" s="78">
        <v>825</v>
      </c>
      <c r="H42" s="81">
        <v>47</v>
      </c>
      <c r="I42" s="77">
        <v>115</v>
      </c>
      <c r="J42" s="82">
        <v>10000</v>
      </c>
      <c r="K42" s="62">
        <v>138.945</v>
      </c>
      <c r="L42" s="201">
        <f t="shared" si="1"/>
        <v>120.82173913043479</v>
      </c>
      <c r="M42" s="201">
        <f t="shared" si="4"/>
        <v>126.9782608695652</v>
      </c>
      <c r="N42" s="201">
        <f t="shared" si="2"/>
        <v>111.15599999999999</v>
      </c>
      <c r="O42" s="201">
        <f t="shared" si="3"/>
        <v>104.46992481203006</v>
      </c>
      <c r="P42" s="80">
        <v>10</v>
      </c>
    </row>
    <row r="43" spans="1:16" ht="15.75">
      <c r="A43" s="33"/>
      <c r="B43" s="56" t="s">
        <v>3</v>
      </c>
      <c r="C43" s="61" t="s">
        <v>4</v>
      </c>
      <c r="D43" s="133" t="s">
        <v>22</v>
      </c>
      <c r="E43" s="58">
        <v>15</v>
      </c>
      <c r="F43" s="58">
        <v>4000</v>
      </c>
      <c r="G43" s="56">
        <v>825</v>
      </c>
      <c r="H43" s="59">
        <v>47</v>
      </c>
      <c r="I43" s="60">
        <v>115</v>
      </c>
      <c r="J43" s="82">
        <v>10000</v>
      </c>
      <c r="K43" s="71">
        <v>138.945</v>
      </c>
      <c r="L43" s="193">
        <f t="shared" si="1"/>
        <v>120.82173913043479</v>
      </c>
      <c r="M43" s="193">
        <f t="shared" si="4"/>
        <v>126.9782608695652</v>
      </c>
      <c r="N43" s="193">
        <f t="shared" si="2"/>
        <v>111.15599999999999</v>
      </c>
      <c r="O43" s="193">
        <f t="shared" si="3"/>
        <v>104.46992481203006</v>
      </c>
      <c r="P43" s="58">
        <v>10</v>
      </c>
    </row>
    <row r="44" spans="1:16" ht="15.75">
      <c r="A44" s="33"/>
      <c r="B44" s="56" t="s">
        <v>3</v>
      </c>
      <c r="C44" s="61" t="s">
        <v>4</v>
      </c>
      <c r="D44" s="133" t="s">
        <v>22</v>
      </c>
      <c r="E44" s="58">
        <v>20</v>
      </c>
      <c r="F44" s="58">
        <v>2700</v>
      </c>
      <c r="G44" s="56">
        <v>1100</v>
      </c>
      <c r="H44" s="59">
        <v>47</v>
      </c>
      <c r="I44" s="60">
        <v>125</v>
      </c>
      <c r="J44" s="82">
        <v>10000</v>
      </c>
      <c r="K44" s="71">
        <v>138.945</v>
      </c>
      <c r="L44" s="193">
        <f t="shared" si="1"/>
        <v>120.82173913043479</v>
      </c>
      <c r="M44" s="193">
        <f t="shared" si="4"/>
        <v>126.9782608695652</v>
      </c>
      <c r="N44" s="193">
        <f t="shared" si="2"/>
        <v>111.15599999999999</v>
      </c>
      <c r="O44" s="193">
        <f t="shared" si="3"/>
        <v>104.46992481203006</v>
      </c>
      <c r="P44" s="58">
        <v>10</v>
      </c>
    </row>
    <row r="45" spans="1:16" ht="15.75">
      <c r="A45" s="33"/>
      <c r="B45" s="56" t="s">
        <v>3</v>
      </c>
      <c r="C45" s="61" t="s">
        <v>4</v>
      </c>
      <c r="D45" s="133" t="s">
        <v>23</v>
      </c>
      <c r="E45" s="58">
        <v>20</v>
      </c>
      <c r="F45" s="58">
        <v>4000</v>
      </c>
      <c r="G45" s="56">
        <v>1100</v>
      </c>
      <c r="H45" s="59">
        <v>47</v>
      </c>
      <c r="I45" s="60">
        <v>125</v>
      </c>
      <c r="J45" s="82">
        <v>10000</v>
      </c>
      <c r="K45" s="71">
        <v>138.945</v>
      </c>
      <c r="L45" s="193">
        <f t="shared" si="1"/>
        <v>120.82173913043479</v>
      </c>
      <c r="M45" s="193">
        <f t="shared" si="4"/>
        <v>126.9782608695652</v>
      </c>
      <c r="N45" s="193">
        <f t="shared" si="2"/>
        <v>111.15599999999999</v>
      </c>
      <c r="O45" s="193">
        <f t="shared" si="3"/>
        <v>104.46992481203006</v>
      </c>
      <c r="P45" s="58">
        <v>10</v>
      </c>
    </row>
    <row r="46" spans="1:16" ht="16.5" thickBot="1">
      <c r="A46" s="14"/>
      <c r="B46" s="64" t="s">
        <v>3</v>
      </c>
      <c r="C46" s="69" t="s">
        <v>4</v>
      </c>
      <c r="D46" s="136" t="s">
        <v>22</v>
      </c>
      <c r="E46" s="66">
        <v>20</v>
      </c>
      <c r="F46" s="66">
        <v>6400</v>
      </c>
      <c r="G46" s="64">
        <v>1100</v>
      </c>
      <c r="H46" s="67">
        <v>47</v>
      </c>
      <c r="I46" s="68">
        <v>125</v>
      </c>
      <c r="J46" s="129">
        <v>10000</v>
      </c>
      <c r="K46" s="111">
        <v>138.945</v>
      </c>
      <c r="L46" s="188">
        <f t="shared" si="1"/>
        <v>120.82173913043479</v>
      </c>
      <c r="M46" s="188">
        <f t="shared" si="4"/>
        <v>126.9782608695652</v>
      </c>
      <c r="N46" s="188">
        <f t="shared" si="2"/>
        <v>111.15599999999999</v>
      </c>
      <c r="O46" s="188">
        <f t="shared" si="3"/>
        <v>104.46992481203006</v>
      </c>
      <c r="P46" s="66">
        <v>10</v>
      </c>
    </row>
    <row r="47" spans="1:16" ht="15.75">
      <c r="A47" s="32"/>
      <c r="B47" s="18" t="s">
        <v>3</v>
      </c>
      <c r="C47" s="17" t="s">
        <v>2</v>
      </c>
      <c r="D47" s="39" t="s">
        <v>24</v>
      </c>
      <c r="E47" s="30">
        <v>20</v>
      </c>
      <c r="F47" s="34">
        <v>2700</v>
      </c>
      <c r="G47" s="76">
        <v>1200</v>
      </c>
      <c r="H47" s="16">
        <v>51</v>
      </c>
      <c r="I47" s="145">
        <v>145</v>
      </c>
      <c r="J47" s="34">
        <v>6000</v>
      </c>
      <c r="K47" s="37">
        <v>143.37</v>
      </c>
      <c r="L47" s="189">
        <f t="shared" si="1"/>
        <v>124.66956521739132</v>
      </c>
      <c r="M47" s="190">
        <f t="shared" si="4"/>
        <v>126.9782608695652</v>
      </c>
      <c r="N47" s="189">
        <f t="shared" si="2"/>
        <v>114.696</v>
      </c>
      <c r="O47" s="189">
        <f t="shared" si="3"/>
        <v>107.796992481203</v>
      </c>
      <c r="P47" s="181">
        <v>10</v>
      </c>
    </row>
    <row r="48" spans="1:16" ht="15.75">
      <c r="A48" s="33"/>
      <c r="B48" s="19" t="s">
        <v>3</v>
      </c>
      <c r="C48" s="8" t="s">
        <v>2</v>
      </c>
      <c r="D48" s="40" t="s">
        <v>24</v>
      </c>
      <c r="E48" s="24">
        <v>20</v>
      </c>
      <c r="F48" s="35">
        <v>4000</v>
      </c>
      <c r="G48" s="4">
        <v>1200</v>
      </c>
      <c r="H48" s="10">
        <v>51</v>
      </c>
      <c r="I48" s="146">
        <v>145</v>
      </c>
      <c r="J48" s="35">
        <v>6000</v>
      </c>
      <c r="K48" s="38">
        <v>143.37</v>
      </c>
      <c r="L48" s="191">
        <f t="shared" si="1"/>
        <v>124.66956521739132</v>
      </c>
      <c r="M48" s="192">
        <f t="shared" si="4"/>
        <v>126.9782608695652</v>
      </c>
      <c r="N48" s="191">
        <f t="shared" si="2"/>
        <v>114.696</v>
      </c>
      <c r="O48" s="191">
        <f t="shared" si="3"/>
        <v>107.796992481203</v>
      </c>
      <c r="P48" s="182">
        <v>10</v>
      </c>
    </row>
    <row r="49" spans="1:16" ht="15.75">
      <c r="A49" s="33"/>
      <c r="B49" s="19" t="s">
        <v>3</v>
      </c>
      <c r="C49" s="8" t="s">
        <v>2</v>
      </c>
      <c r="D49" s="40" t="s">
        <v>24</v>
      </c>
      <c r="E49" s="24">
        <v>20</v>
      </c>
      <c r="F49" s="35">
        <v>6400</v>
      </c>
      <c r="G49" s="4">
        <v>1200</v>
      </c>
      <c r="H49" s="10">
        <v>51</v>
      </c>
      <c r="I49" s="146">
        <v>145</v>
      </c>
      <c r="J49" s="35">
        <v>6000</v>
      </c>
      <c r="K49" s="38">
        <v>143.37</v>
      </c>
      <c r="L49" s="191">
        <f t="shared" si="1"/>
        <v>124.66956521739132</v>
      </c>
      <c r="M49" s="192">
        <f t="shared" si="4"/>
        <v>126.9782608695652</v>
      </c>
      <c r="N49" s="191">
        <f t="shared" si="2"/>
        <v>114.696</v>
      </c>
      <c r="O49" s="191">
        <f t="shared" si="3"/>
        <v>107.796992481203</v>
      </c>
      <c r="P49" s="182">
        <v>10</v>
      </c>
    </row>
    <row r="50" spans="1:16" ht="15.75">
      <c r="A50" s="33"/>
      <c r="B50" s="19" t="s">
        <v>3</v>
      </c>
      <c r="C50" s="25" t="s">
        <v>2</v>
      </c>
      <c r="D50" s="112" t="s">
        <v>24</v>
      </c>
      <c r="E50" s="24">
        <v>26</v>
      </c>
      <c r="F50" s="19">
        <v>2700</v>
      </c>
      <c r="G50" s="23">
        <v>1650</v>
      </c>
      <c r="H50" s="10">
        <v>51</v>
      </c>
      <c r="I50" s="146">
        <v>156</v>
      </c>
      <c r="J50" s="35">
        <v>6000</v>
      </c>
      <c r="K50" s="109">
        <v>151.335</v>
      </c>
      <c r="L50" s="191">
        <f t="shared" si="1"/>
        <v>131.59565217391307</v>
      </c>
      <c r="M50" s="192">
        <f t="shared" si="4"/>
        <v>126.9782608695652</v>
      </c>
      <c r="N50" s="191">
        <f t="shared" si="2"/>
        <v>121.06800000000001</v>
      </c>
      <c r="O50" s="191">
        <f t="shared" si="3"/>
        <v>113.78571428571429</v>
      </c>
      <c r="P50" s="24">
        <v>10</v>
      </c>
    </row>
    <row r="51" spans="1:16" s="5" customFormat="1" ht="15.75">
      <c r="A51" s="85"/>
      <c r="B51" s="19" t="s">
        <v>3</v>
      </c>
      <c r="C51" s="25" t="s">
        <v>2</v>
      </c>
      <c r="D51" s="112" t="s">
        <v>24</v>
      </c>
      <c r="E51" s="24">
        <v>26</v>
      </c>
      <c r="F51" s="19">
        <v>4000</v>
      </c>
      <c r="G51" s="23">
        <v>1650</v>
      </c>
      <c r="H51" s="10">
        <v>51</v>
      </c>
      <c r="I51" s="146">
        <v>156</v>
      </c>
      <c r="J51" s="35">
        <v>6000</v>
      </c>
      <c r="K51" s="109">
        <v>151.335</v>
      </c>
      <c r="L51" s="205">
        <f t="shared" si="1"/>
        <v>131.59565217391307</v>
      </c>
      <c r="M51" s="202">
        <f t="shared" si="4"/>
        <v>126.9782608695652</v>
      </c>
      <c r="N51" s="191">
        <f t="shared" si="2"/>
        <v>121.06800000000001</v>
      </c>
      <c r="O51" s="205">
        <f t="shared" si="3"/>
        <v>113.78571428571429</v>
      </c>
      <c r="P51" s="24">
        <v>10</v>
      </c>
    </row>
    <row r="52" spans="1:16" s="5" customFormat="1" ht="16.5" thickBot="1">
      <c r="A52" s="86"/>
      <c r="B52" s="20" t="s">
        <v>3</v>
      </c>
      <c r="C52" s="113" t="s">
        <v>2</v>
      </c>
      <c r="D52" s="114" t="s">
        <v>25</v>
      </c>
      <c r="E52" s="42">
        <v>26</v>
      </c>
      <c r="F52" s="20">
        <v>6400</v>
      </c>
      <c r="G52" s="41">
        <v>1650</v>
      </c>
      <c r="H52" s="11">
        <v>51</v>
      </c>
      <c r="I52" s="147">
        <v>156</v>
      </c>
      <c r="J52" s="84">
        <v>6000</v>
      </c>
      <c r="K52" s="110">
        <v>151.335</v>
      </c>
      <c r="L52" s="206">
        <f t="shared" si="1"/>
        <v>131.59565217391307</v>
      </c>
      <c r="M52" s="203">
        <f t="shared" si="4"/>
        <v>126.9782608695652</v>
      </c>
      <c r="N52" s="199">
        <f t="shared" si="2"/>
        <v>121.06800000000001</v>
      </c>
      <c r="O52" s="206">
        <f t="shared" si="3"/>
        <v>113.78571428571429</v>
      </c>
      <c r="P52" s="42">
        <v>10</v>
      </c>
    </row>
    <row r="53" spans="1:16" ht="18" customHeight="1">
      <c r="A53" s="32"/>
      <c r="B53" s="58" t="s">
        <v>3</v>
      </c>
      <c r="C53" s="56" t="s">
        <v>1</v>
      </c>
      <c r="D53" s="57" t="s">
        <v>26</v>
      </c>
      <c r="E53" s="55">
        <v>26</v>
      </c>
      <c r="F53" s="58">
        <v>2700</v>
      </c>
      <c r="G53" s="56">
        <v>1560</v>
      </c>
      <c r="H53" s="81">
        <v>50</v>
      </c>
      <c r="I53" s="60">
        <v>171</v>
      </c>
      <c r="J53" s="82">
        <v>6000</v>
      </c>
      <c r="K53" s="115">
        <v>138.06</v>
      </c>
      <c r="L53" s="201">
        <f t="shared" si="1"/>
        <v>120.05217391304349</v>
      </c>
      <c r="M53" s="204">
        <f t="shared" si="4"/>
        <v>126.9782608695652</v>
      </c>
      <c r="N53" s="201">
        <f t="shared" si="2"/>
        <v>110.44800000000001</v>
      </c>
      <c r="O53" s="201">
        <f t="shared" si="3"/>
        <v>103.80451127819549</v>
      </c>
      <c r="P53" s="104">
        <v>10</v>
      </c>
    </row>
    <row r="54" spans="1:16" ht="18" customHeight="1">
      <c r="A54" s="33"/>
      <c r="B54" s="58" t="s">
        <v>3</v>
      </c>
      <c r="C54" s="56" t="s">
        <v>1</v>
      </c>
      <c r="D54" s="57" t="s">
        <v>26</v>
      </c>
      <c r="E54" s="55">
        <v>26</v>
      </c>
      <c r="F54" s="58">
        <v>4000</v>
      </c>
      <c r="G54" s="56">
        <v>1560</v>
      </c>
      <c r="H54" s="81">
        <v>50</v>
      </c>
      <c r="I54" s="60">
        <v>171</v>
      </c>
      <c r="J54" s="61">
        <v>6000</v>
      </c>
      <c r="K54" s="115">
        <v>138.06</v>
      </c>
      <c r="L54" s="193">
        <f t="shared" si="1"/>
        <v>120.05217391304349</v>
      </c>
      <c r="M54" s="193">
        <f t="shared" si="4"/>
        <v>126.9782608695652</v>
      </c>
      <c r="N54" s="193">
        <f t="shared" si="2"/>
        <v>110.44800000000001</v>
      </c>
      <c r="O54" s="193">
        <f t="shared" si="3"/>
        <v>103.80451127819549</v>
      </c>
      <c r="P54" s="58">
        <v>10</v>
      </c>
    </row>
    <row r="55" spans="1:16" ht="20.25" customHeight="1" thickBot="1">
      <c r="A55" s="14"/>
      <c r="B55" s="66" t="s">
        <v>3</v>
      </c>
      <c r="C55" s="64" t="s">
        <v>1</v>
      </c>
      <c r="D55" s="72" t="s">
        <v>26</v>
      </c>
      <c r="E55" s="63">
        <v>26</v>
      </c>
      <c r="F55" s="66">
        <v>6400</v>
      </c>
      <c r="G55" s="64">
        <v>1560</v>
      </c>
      <c r="H55" s="67">
        <v>50</v>
      </c>
      <c r="I55" s="68">
        <v>171</v>
      </c>
      <c r="J55" s="63">
        <v>6000</v>
      </c>
      <c r="K55" s="116">
        <v>138.06</v>
      </c>
      <c r="L55" s="188">
        <f t="shared" si="1"/>
        <v>120.05217391304349</v>
      </c>
      <c r="M55" s="188">
        <f t="shared" si="4"/>
        <v>126.9782608695652</v>
      </c>
      <c r="N55" s="188">
        <f t="shared" si="2"/>
        <v>110.44800000000001</v>
      </c>
      <c r="O55" s="188">
        <f t="shared" si="3"/>
        <v>103.80451127819549</v>
      </c>
      <c r="P55" s="66">
        <v>10</v>
      </c>
    </row>
    <row r="56" ht="12.75">
      <c r="J56" s="6"/>
    </row>
  </sheetData>
  <sheetProtection/>
  <printOptions/>
  <pageMargins left="0.35433070866141736" right="0.35433070866141736" top="0.1968503937007874" bottom="0.1968503937007874" header="0.1968503937007874" footer="0.11811023622047245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Intersvet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Korneev</dc:creator>
  <cp:keywords/>
  <dc:description/>
  <cp:lastModifiedBy>fd</cp:lastModifiedBy>
  <cp:lastPrinted>2009-03-13T07:36:07Z</cp:lastPrinted>
  <dcterms:created xsi:type="dcterms:W3CDTF">2008-06-18T07:49:34Z</dcterms:created>
  <dcterms:modified xsi:type="dcterms:W3CDTF">2010-02-11T12:05:03Z</dcterms:modified>
  <cp:category/>
  <cp:version/>
  <cp:contentType/>
  <cp:contentStatus/>
</cp:coreProperties>
</file>